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85" windowWidth="14805" windowHeight="783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A9" i="2" l="1"/>
  <c r="D13" i="1" l="1"/>
  <c r="D29" i="1"/>
  <c r="D28" i="1"/>
  <c r="D27" i="1"/>
  <c r="E29" i="1"/>
  <c r="E28" i="1"/>
  <c r="E27" i="1"/>
  <c r="F29" i="1"/>
  <c r="F28" i="1"/>
  <c r="F27" i="1"/>
  <c r="G29" i="1"/>
  <c r="G28" i="1"/>
  <c r="G27" i="1"/>
  <c r="H28" i="1"/>
  <c r="H27" i="1"/>
  <c r="H29" i="1"/>
  <c r="D42" i="1"/>
  <c r="D41" i="1"/>
  <c r="D43" i="1"/>
  <c r="E42" i="1"/>
  <c r="E41" i="1"/>
  <c r="E43" i="1"/>
  <c r="F41" i="1"/>
  <c r="F42" i="1"/>
  <c r="F43" i="1"/>
  <c r="G41" i="1"/>
  <c r="G42" i="1"/>
  <c r="G43" i="1"/>
  <c r="H41" i="1"/>
  <c r="H42" i="1"/>
  <c r="H43" i="1"/>
  <c r="A56" i="1"/>
  <c r="A57" i="1"/>
  <c r="A58" i="1"/>
  <c r="A59" i="1" s="1"/>
  <c r="A60" i="1" s="1"/>
  <c r="A61" i="1" s="1"/>
  <c r="H30" i="1" l="1"/>
  <c r="G30" i="1"/>
  <c r="F30" i="1"/>
  <c r="E30" i="1"/>
  <c r="D30" i="1"/>
  <c r="M9" i="2" l="1"/>
  <c r="L9" i="2"/>
  <c r="K9" i="2"/>
  <c r="J9" i="2"/>
  <c r="I9" i="2"/>
  <c r="A8" i="2"/>
  <c r="H48" i="1"/>
  <c r="G48" i="1"/>
  <c r="H60" i="1" l="1"/>
  <c r="H59" i="1"/>
  <c r="H58" i="1"/>
  <c r="G60" i="1"/>
  <c r="G59" i="1"/>
  <c r="G58" i="1"/>
  <c r="F60" i="1"/>
  <c r="F59" i="1"/>
  <c r="F58" i="1"/>
  <c r="E60" i="1"/>
  <c r="E59" i="1"/>
  <c r="E58" i="1"/>
  <c r="D60" i="1"/>
  <c r="D59" i="1"/>
  <c r="D58" i="1"/>
  <c r="F57" i="1" l="1"/>
  <c r="D57" i="1"/>
  <c r="G57" i="1"/>
  <c r="C59" i="1"/>
  <c r="H57" i="1"/>
  <c r="E57" i="1"/>
  <c r="C60" i="1"/>
  <c r="C58" i="1"/>
  <c r="C62" i="1"/>
  <c r="C63" i="1"/>
  <c r="C64" i="1"/>
  <c r="H61" i="1"/>
  <c r="G61" i="1"/>
  <c r="F61" i="1"/>
  <c r="E61" i="1"/>
  <c r="D61" i="1"/>
  <c r="D36" i="1"/>
  <c r="D37" i="1"/>
  <c r="D38" i="1"/>
  <c r="E36" i="1"/>
  <c r="E7" i="1" s="1"/>
  <c r="E37" i="1"/>
  <c r="E8" i="1" s="1"/>
  <c r="E38" i="1"/>
  <c r="F36" i="1"/>
  <c r="F7" i="1" s="1"/>
  <c r="F37" i="1"/>
  <c r="F8" i="1" s="1"/>
  <c r="F38" i="1"/>
  <c r="G36" i="1"/>
  <c r="G7" i="1" s="1"/>
  <c r="G37" i="1"/>
  <c r="G8" i="1" s="1"/>
  <c r="G38" i="1"/>
  <c r="H36" i="1"/>
  <c r="H7" i="1" s="1"/>
  <c r="H37" i="1"/>
  <c r="H8" i="1" s="1"/>
  <c r="H38" i="1"/>
  <c r="C53" i="1"/>
  <c r="C54" i="1"/>
  <c r="C55" i="1"/>
  <c r="D52" i="1"/>
  <c r="E52" i="1"/>
  <c r="F52" i="1"/>
  <c r="G52" i="1"/>
  <c r="H52" i="1"/>
  <c r="C49" i="1"/>
  <c r="C50" i="1"/>
  <c r="C51" i="1"/>
  <c r="C48" i="1"/>
  <c r="C45" i="1"/>
  <c r="C46" i="1"/>
  <c r="C47" i="1"/>
  <c r="E44" i="1"/>
  <c r="F44" i="1"/>
  <c r="G44" i="1"/>
  <c r="H44" i="1"/>
  <c r="D44" i="1"/>
  <c r="H14" i="1"/>
  <c r="H11" i="1" s="1"/>
  <c r="G14" i="1"/>
  <c r="G11" i="1" s="1"/>
  <c r="F14" i="1"/>
  <c r="E14" i="1"/>
  <c r="D12" i="1"/>
  <c r="C33" i="1"/>
  <c r="C32" i="1"/>
  <c r="C31" i="1"/>
  <c r="E9" i="1" l="1"/>
  <c r="E6" i="1" s="1"/>
  <c r="C13" i="1"/>
  <c r="D14" i="1"/>
  <c r="D9" i="1" s="1"/>
  <c r="E11" i="1"/>
  <c r="F11" i="1"/>
  <c r="D8" i="1"/>
  <c r="H9" i="1"/>
  <c r="H6" i="1" s="1"/>
  <c r="F9" i="1"/>
  <c r="F6" i="1" s="1"/>
  <c r="D7" i="1"/>
  <c r="G9" i="1"/>
  <c r="G6" i="1" s="1"/>
  <c r="C57" i="1"/>
  <c r="C27" i="1"/>
  <c r="C44" i="1"/>
  <c r="C12" i="1"/>
  <c r="E26" i="1"/>
  <c r="F26" i="1"/>
  <c r="C41" i="1"/>
  <c r="G26" i="1"/>
  <c r="C52" i="1"/>
  <c r="C61" i="1"/>
  <c r="D26" i="1"/>
  <c r="H26" i="1"/>
  <c r="C29" i="1"/>
  <c r="H35" i="1"/>
  <c r="F35" i="1"/>
  <c r="D35" i="1"/>
  <c r="C28" i="1"/>
  <c r="H40" i="1"/>
  <c r="G40" i="1"/>
  <c r="F40" i="1"/>
  <c r="E40" i="1"/>
  <c r="D40" i="1"/>
  <c r="C43" i="1"/>
  <c r="C37" i="1"/>
  <c r="C30" i="1"/>
  <c r="G35" i="1"/>
  <c r="E35" i="1"/>
  <c r="C38" i="1"/>
  <c r="C42" i="1"/>
  <c r="C36" i="1"/>
  <c r="A7" i="1"/>
  <c r="A8" i="1" s="1"/>
  <c r="A9" i="1" s="1"/>
  <c r="A10" i="1" s="1"/>
  <c r="A11" i="1" s="1"/>
  <c r="A12" i="1" s="1"/>
  <c r="A13" i="1" s="1"/>
  <c r="A14" i="1" s="1"/>
  <c r="D11" i="1" l="1"/>
  <c r="C11" i="1" s="1"/>
  <c r="A15" i="1"/>
  <c r="A16" i="1" s="1"/>
  <c r="A17" i="1" s="1"/>
  <c r="A18" i="1" s="1"/>
  <c r="A19" i="1" s="1"/>
  <c r="C14" i="1"/>
  <c r="C8" i="1"/>
  <c r="D6" i="1"/>
  <c r="C9" i="1"/>
  <c r="C7" i="1"/>
  <c r="C26" i="1"/>
  <c r="C35" i="1"/>
  <c r="C40" i="1"/>
  <c r="A20" i="1" l="1"/>
  <c r="A21" i="1" s="1"/>
  <c r="A22" i="1" s="1"/>
  <c r="A23" i="1" s="1"/>
  <c r="A24" i="1" s="1"/>
  <c r="C6" i="1"/>
  <c r="A25" i="1" l="1"/>
  <c r="A26" i="1" s="1"/>
  <c r="A27" i="1" s="1"/>
  <c r="A28" i="1" s="1"/>
  <c r="A29" i="1" s="1"/>
  <c r="A30" i="1" l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62" i="1" s="1"/>
  <c r="A63" i="1" s="1"/>
  <c r="A64" i="1" s="1"/>
</calcChain>
</file>

<file path=xl/sharedStrings.xml><?xml version="1.0" encoding="utf-8"?>
<sst xmlns="http://schemas.openxmlformats.org/spreadsheetml/2006/main" count="105" uniqueCount="60">
  <si>
    <t>ПЛАН МЕРОПРИЯТИЙ 
ПО ВЫПОЛНЕНИЮ МУНИЦИПАЛЬНОЙ ПРОГРАММЫ
«Развитие строительного комплекса в Артинском муниципальном округе до 2030 года»</t>
  </si>
  <si>
    <t>№ п/п</t>
  </si>
  <si>
    <t xml:space="preserve">Наименование
мероприятия/
Источники
расходов на финансирование
</t>
  </si>
  <si>
    <t>Объем расходов на выполнение мероприятия за счет
всех источников ресурсного обеспечения, тыс. рублей</t>
  </si>
  <si>
    <t>Номер строки целевых показателей, на достижение
которых направлены
мероприятия</t>
  </si>
  <si>
    <t>всего:</t>
  </si>
  <si>
    <t>2026  год</t>
  </si>
  <si>
    <t>2027  год</t>
  </si>
  <si>
    <t>2028 год</t>
  </si>
  <si>
    <t>2029 год</t>
  </si>
  <si>
    <t>2030 год</t>
  </si>
  <si>
    <t xml:space="preserve">Всего по 
муниципальной программе.      
в том числе     </t>
  </si>
  <si>
    <t>федеральный бюджет</t>
  </si>
  <si>
    <t>областной бюджет</t>
  </si>
  <si>
    <t xml:space="preserve">местный бюджет  </t>
  </si>
  <si>
    <t>ПОДПРОГРАММА 1. "Подготовка и реализация документов территориального планирования, градостроительного зонирования,подготовка документации по планировке территорий населенных пунктов, входящих в состав Артинского муниципального округа "</t>
  </si>
  <si>
    <t>1. КАПИТАЛЬНЫЕ ВЛОЖЕНИЯ</t>
  </si>
  <si>
    <t xml:space="preserve">Всего по направлению "Капитальные вложения", в том числе </t>
  </si>
  <si>
    <t>2. Научно - исследовательские и опытно - конструкторские работы</t>
  </si>
  <si>
    <t>Всего по направлению "Научно - исследовательские и опытно - конструкторские работы", в том числе</t>
  </si>
  <si>
    <t>3. Прочие нужды</t>
  </si>
  <si>
    <t>Всего по направлению "Прочие нужды". в том числе</t>
  </si>
  <si>
    <t>ПОДПРОГРАММА 2. "Строительство объектов социальной и коммунальной инфраструктуры на территории Артинского муниципального округа "</t>
  </si>
  <si>
    <t>Всего по подпрограмме 2. в том числе</t>
  </si>
  <si>
    <t>Всего по направлению "Капитальные вложения", в том числе</t>
  </si>
  <si>
    <t>2. ПРОЧИЕ НУЖДЫ</t>
  </si>
  <si>
    <t>Всего по прочим нуждам. в том числе</t>
  </si>
  <si>
    <r>
      <t>Мероприятие 1.</t>
    </r>
    <r>
      <rPr>
        <sz val="8"/>
        <rFont val="Times New Roman"/>
        <family val="1"/>
        <charset val="204"/>
      </rPr>
      <t xml:space="preserve"> Капитальный</t>
    </r>
    <r>
      <rPr>
        <b/>
        <sz val="8"/>
        <rFont val="Times New Roman"/>
        <family val="1"/>
        <charset val="204"/>
      </rPr>
      <t xml:space="preserve"> </t>
    </r>
    <r>
      <rPr>
        <sz val="8"/>
        <rFont val="Times New Roman"/>
        <family val="1"/>
        <charset val="204"/>
      </rPr>
      <t>ремонт, ремонт систем газоснабжения Артинского муниципального округа</t>
    </r>
  </si>
  <si>
    <t xml:space="preserve">Всего по подпрограмме 1. в том числе </t>
  </si>
  <si>
    <t xml:space="preserve">Приложение № 1
к постановлению Администрации Артинского муниципального округа от 2026 №  </t>
  </si>
  <si>
    <t xml:space="preserve">ПЕРЕЧЕНЬ
ОБЪЕКТОВ КАПИТАЛЬНОГО СТРОИТЕЛЬСТВА ДЛЯ БЮДЖЕТНЫХ ИНВЕСТИЦИЙ
Муницпальной программы «Развитие строительного комплекса в Артинском муниципальном округе до 2027 года» 
</t>
  </si>
  <si>
    <t>Наименование объекта капитального строительства/
Источники расходов на финансирование объекта</t>
  </si>
  <si>
    <t>Адрес   
объекта 
капиталь-  ного строи-тельства</t>
  </si>
  <si>
    <t>Форма   
собст-  
венности</t>
  </si>
  <si>
    <t>Сметная стоимость объекта,
тыс. рублей</t>
  </si>
  <si>
    <t>Сроки строительства (ПСД, экспертизы ПСД)</t>
  </si>
  <si>
    <t>Объем расходов на выполнение мероприятий (тыс. рублей)</t>
  </si>
  <si>
    <t>в текущих ценах (на момент составления ПСД)</t>
  </si>
  <si>
    <t>в ценах соответствующих лет реализации проекта</t>
  </si>
  <si>
    <t>начало</t>
  </si>
  <si>
    <t>ввод (заверше-ние)</t>
  </si>
  <si>
    <t>2026 год</t>
  </si>
  <si>
    <t>ААГО</t>
  </si>
  <si>
    <t>2021 г.</t>
  </si>
  <si>
    <t>Артинский район, с. Сажино</t>
  </si>
  <si>
    <t>Переселение граждан из аварийного жилищного фонда</t>
  </si>
  <si>
    <t>АМО</t>
  </si>
  <si>
    <t>ААМО</t>
  </si>
  <si>
    <t>2025г.</t>
  </si>
  <si>
    <t xml:space="preserve">Всего </t>
  </si>
  <si>
    <t xml:space="preserve"> 2027 год</t>
  </si>
  <si>
    <r>
      <rPr>
        <b/>
        <sz val="8"/>
        <rFont val="Times New Roman"/>
        <family val="1"/>
        <charset val="204"/>
      </rPr>
      <t xml:space="preserve">Мероприятие 1. </t>
    </r>
    <r>
      <rPr>
        <sz val="8"/>
        <rFont val="Times New Roman"/>
        <family val="1"/>
        <charset val="204"/>
      </rPr>
      <t>Реализация проектов по обустройству объектами инженерной инфраструктуры и благоустройству площадок, расположенных на сельских территориях, под компактную жилищную застройку на условиях софинансирования из федерального бюджета</t>
    </r>
  </si>
  <si>
    <r>
      <t xml:space="preserve">Мероприятие 2.  </t>
    </r>
    <r>
      <rPr>
        <sz val="8"/>
        <rFont val="Times New Roman"/>
        <family val="1"/>
        <charset val="204"/>
      </rPr>
      <t>Газификация</t>
    </r>
  </si>
  <si>
    <r>
      <t xml:space="preserve">Мероприятие 3. </t>
    </r>
    <r>
      <rPr>
        <sz val="8"/>
        <rFont val="Times New Roman"/>
        <family val="1"/>
        <charset val="204"/>
      </rPr>
      <t>Переселение граждан из аварийного жилищного фонда</t>
    </r>
  </si>
  <si>
    <t>Реализация проектов по обустройству объектами инженерной инфраструктуры и благоустройству площадок, расположенных на сельских территориях, под компактную жилищную застройку на условиях софинансирования из федерального бюджета</t>
  </si>
  <si>
    <t>2026 г.</t>
  </si>
  <si>
    <t>Газификация</t>
  </si>
  <si>
    <t>2030г.</t>
  </si>
  <si>
    <t xml:space="preserve">Приложение № 2
к постановлению Администрации  Артинского муниципального округа от 2026 № </t>
  </si>
  <si>
    <r>
      <t xml:space="preserve">Мероприятие 1. </t>
    </r>
    <r>
      <rPr>
        <sz val="8"/>
        <rFont val="Times New Roman"/>
        <family val="1"/>
        <charset val="204"/>
      </rPr>
      <t>Приобретение ортофотопланов масштаба 1:500 и 1:2000 по населенным пунктам Артинского муниципального округа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</si>
</sst>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0_р_."/>
  </numFmts>
  <fonts count="13" x14ac:knownFonts="1">
    <font>
      <sz val="11"/>
      <color theme="1"/>
      <name val="Calibri"/>
      <family val="2"/>
      <scheme val="minor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Calibri"/>
      <family val="2"/>
      <scheme val="minor"/>
    </font>
    <font>
      <sz val="12"/>
      <name val="Times New Roman"/>
      <family val="1"/>
      <charset val="204"/>
    </font>
    <font>
      <sz val="8"/>
      <color theme="1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1" fontId="2" fillId="0" borderId="5" xfId="0" applyNumberFormat="1" applyFont="1" applyFill="1" applyBorder="1" applyAlignment="1">
      <alignment horizontal="center" vertical="center" wrapText="1"/>
    </xf>
    <xf numFmtId="1" fontId="1" fillId="0" borderId="5" xfId="0" applyNumberFormat="1" applyFont="1" applyFill="1" applyBorder="1" applyAlignment="1">
      <alignment horizontal="center" vertical="center" wrapText="1"/>
    </xf>
    <xf numFmtId="164" fontId="1" fillId="0" borderId="5" xfId="0" applyNumberFormat="1" applyFont="1" applyFill="1" applyBorder="1" applyAlignment="1">
      <alignment vertical="top" wrapText="1"/>
    </xf>
    <xf numFmtId="0" fontId="1" fillId="0" borderId="5" xfId="0" applyNumberFormat="1" applyFont="1" applyFill="1" applyBorder="1" applyAlignment="1">
      <alignment vertical="top" wrapText="1"/>
    </xf>
    <xf numFmtId="0" fontId="2" fillId="0" borderId="5" xfId="0" applyNumberFormat="1" applyFont="1" applyFill="1" applyBorder="1" applyAlignment="1">
      <alignment vertical="top" wrapText="1"/>
    </xf>
    <xf numFmtId="0" fontId="5" fillId="0" borderId="0" xfId="0" applyFont="1" applyAlignment="1">
      <alignment horizontal="right" wrapText="1"/>
    </xf>
    <xf numFmtId="0" fontId="5" fillId="0" borderId="0" xfId="0" applyFont="1"/>
    <xf numFmtId="0" fontId="5" fillId="0" borderId="5" xfId="0" applyFont="1" applyBorder="1"/>
    <xf numFmtId="0" fontId="4" fillId="0" borderId="5" xfId="0" applyNumberFormat="1" applyFont="1" applyFill="1" applyBorder="1" applyAlignment="1">
      <alignment horizontal="center" vertical="center" wrapText="1"/>
    </xf>
    <xf numFmtId="164" fontId="4" fillId="0" borderId="5" xfId="0" applyNumberFormat="1" applyFont="1" applyFill="1" applyBorder="1" applyAlignment="1">
      <alignment horizontal="center" vertical="center" wrapText="1"/>
    </xf>
    <xf numFmtId="0" fontId="4" fillId="0" borderId="7" xfId="0" applyNumberFormat="1" applyFont="1" applyFill="1" applyBorder="1" applyAlignment="1">
      <alignment horizontal="center" vertical="center" wrapText="1"/>
    </xf>
    <xf numFmtId="0" fontId="4" fillId="0" borderId="6" xfId="0" applyNumberFormat="1" applyFont="1" applyFill="1" applyBorder="1" applyAlignment="1">
      <alignment horizontal="center" vertical="center" wrapText="1"/>
    </xf>
    <xf numFmtId="2" fontId="5" fillId="0" borderId="5" xfId="0" applyNumberFormat="1" applyFont="1" applyBorder="1"/>
    <xf numFmtId="164" fontId="1" fillId="0" borderId="5" xfId="0" applyNumberFormat="1" applyFont="1" applyFill="1" applyBorder="1" applyAlignment="1">
      <alignment horizontal="center" vertical="center" wrapText="1"/>
    </xf>
    <xf numFmtId="0" fontId="1" fillId="0" borderId="6" xfId="0" applyNumberFormat="1" applyFont="1" applyFill="1" applyBorder="1" applyAlignment="1">
      <alignment vertical="top" wrapText="1"/>
    </xf>
    <xf numFmtId="2" fontId="5" fillId="0" borderId="6" xfId="0" applyNumberFormat="1" applyFont="1" applyBorder="1"/>
    <xf numFmtId="0" fontId="5" fillId="0" borderId="6" xfId="0" applyFont="1" applyBorder="1"/>
    <xf numFmtId="0" fontId="4" fillId="0" borderId="5" xfId="0" applyNumberFormat="1" applyFont="1" applyFill="1" applyBorder="1" applyAlignment="1">
      <alignment horizontal="center" vertical="center" wrapText="1"/>
    </xf>
    <xf numFmtId="2" fontId="5" fillId="0" borderId="5" xfId="0" applyNumberFormat="1" applyFont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0" fillId="0" borderId="0" xfId="0" applyAlignment="1">
      <alignment wrapText="1"/>
    </xf>
    <xf numFmtId="0" fontId="7" fillId="0" borderId="0" xfId="0" applyFont="1" applyAlignment="1">
      <alignment horizontal="center"/>
    </xf>
    <xf numFmtId="0" fontId="7" fillId="0" borderId="0" xfId="0" applyFont="1"/>
    <xf numFmtId="0" fontId="7" fillId="0" borderId="0" xfId="0" applyFont="1" applyFill="1"/>
    <xf numFmtId="0" fontId="7" fillId="2" borderId="0" xfId="0" applyFont="1" applyFill="1" applyAlignment="1">
      <alignment horizontal="center" vertical="center"/>
    </xf>
    <xf numFmtId="0" fontId="9" fillId="0" borderId="0" xfId="0" applyFont="1" applyBorder="1" applyAlignment="1">
      <alignment wrapText="1"/>
    </xf>
    <xf numFmtId="0" fontId="9" fillId="0" borderId="0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0" fontId="10" fillId="0" borderId="0" xfId="0" applyFont="1"/>
    <xf numFmtId="0" fontId="7" fillId="0" borderId="5" xfId="0" applyFont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11" fillId="0" borderId="0" xfId="0" applyFont="1"/>
    <xf numFmtId="0" fontId="7" fillId="0" borderId="5" xfId="0" applyFont="1" applyBorder="1" applyAlignment="1">
      <alignment horizontal="left" vertical="top"/>
    </xf>
    <xf numFmtId="0" fontId="7" fillId="0" borderId="5" xfId="0" applyFont="1" applyFill="1" applyBorder="1" applyAlignment="1">
      <alignment horizontal="left" vertical="top" wrapText="1"/>
    </xf>
    <xf numFmtId="2" fontId="7" fillId="2" borderId="5" xfId="0" applyNumberFormat="1" applyFont="1" applyFill="1" applyBorder="1" applyAlignment="1">
      <alignment horizontal="left" vertical="top"/>
    </xf>
    <xf numFmtId="0" fontId="7" fillId="0" borderId="5" xfId="0" applyFont="1" applyFill="1" applyBorder="1" applyAlignment="1">
      <alignment horizontal="left" vertical="top"/>
    </xf>
    <xf numFmtId="0" fontId="7" fillId="0" borderId="5" xfId="0" applyNumberFormat="1" applyFont="1" applyFill="1" applyBorder="1" applyAlignment="1">
      <alignment horizontal="left" vertical="top" wrapText="1"/>
    </xf>
    <xf numFmtId="2" fontId="7" fillId="0" borderId="5" xfId="0" applyNumberFormat="1" applyFont="1" applyFill="1" applyBorder="1" applyAlignment="1">
      <alignment horizontal="left" vertical="top"/>
    </xf>
    <xf numFmtId="165" fontId="2" fillId="0" borderId="5" xfId="0" applyNumberFormat="1" applyFont="1" applyFill="1" applyBorder="1" applyAlignment="1">
      <alignment horizontal="left" vertical="top" wrapText="1"/>
    </xf>
    <xf numFmtId="0" fontId="11" fillId="0" borderId="0" xfId="0" applyFont="1" applyFill="1"/>
    <xf numFmtId="165" fontId="2" fillId="2" borderId="5" xfId="0" applyNumberFormat="1" applyFont="1" applyFill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12" fillId="0" borderId="4" xfId="0" applyFont="1" applyFill="1" applyBorder="1" applyAlignment="1">
      <alignment horizontal="left" vertical="top"/>
    </xf>
    <xf numFmtId="0" fontId="12" fillId="0" borderId="5" xfId="0" applyFont="1" applyBorder="1" applyAlignment="1">
      <alignment horizontal="left" vertical="top"/>
    </xf>
    <xf numFmtId="2" fontId="12" fillId="2" borderId="5" xfId="0" applyNumberFormat="1" applyFont="1" applyFill="1" applyBorder="1" applyAlignment="1">
      <alignment horizontal="left" vertical="top"/>
    </xf>
    <xf numFmtId="2" fontId="12" fillId="0" borderId="5" xfId="0" applyNumberFormat="1" applyFont="1" applyFill="1" applyBorder="1" applyAlignment="1">
      <alignment horizontal="left" vertical="top"/>
    </xf>
    <xf numFmtId="1" fontId="2" fillId="0" borderId="2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vertical="top" wrapText="1"/>
    </xf>
    <xf numFmtId="2" fontId="5" fillId="0" borderId="1" xfId="0" applyNumberFormat="1" applyFont="1" applyBorder="1"/>
    <xf numFmtId="0" fontId="5" fillId="0" borderId="1" xfId="0" applyFont="1" applyBorder="1"/>
    <xf numFmtId="164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Border="1"/>
    <xf numFmtId="0" fontId="4" fillId="0" borderId="0" xfId="0" applyNumberFormat="1" applyFont="1" applyFill="1" applyBorder="1" applyAlignment="1">
      <alignment horizontal="center" vertical="top" wrapText="1"/>
    </xf>
    <xf numFmtId="164" fontId="4" fillId="0" borderId="0" xfId="0" applyNumberFormat="1" applyFont="1" applyFill="1" applyBorder="1" applyAlignment="1">
      <alignment horizontal="center" vertical="top" wrapText="1"/>
    </xf>
    <xf numFmtId="2" fontId="5" fillId="0" borderId="6" xfId="0" applyNumberFormat="1" applyFont="1" applyBorder="1" applyAlignment="1">
      <alignment wrapText="1"/>
    </xf>
    <xf numFmtId="0" fontId="5" fillId="0" borderId="6" xfId="0" applyFont="1" applyBorder="1" applyAlignment="1">
      <alignment wrapText="1"/>
    </xf>
    <xf numFmtId="2" fontId="5" fillId="0" borderId="5" xfId="0" applyNumberFormat="1" applyFont="1" applyBorder="1" applyAlignment="1">
      <alignment wrapText="1"/>
    </xf>
    <xf numFmtId="0" fontId="5" fillId="0" borderId="5" xfId="0" applyFont="1" applyBorder="1" applyAlignment="1">
      <alignment wrapText="1"/>
    </xf>
    <xf numFmtId="1" fontId="2" fillId="0" borderId="0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vertical="top" wrapText="1"/>
    </xf>
    <xf numFmtId="0" fontId="5" fillId="0" borderId="0" xfId="0" applyFont="1" applyBorder="1" applyAlignment="1">
      <alignment horizontal="center" vertical="center"/>
    </xf>
    <xf numFmtId="2" fontId="5" fillId="0" borderId="5" xfId="0" applyNumberFormat="1" applyFont="1" applyBorder="1" applyAlignment="1">
      <alignment vertical="top"/>
    </xf>
    <xf numFmtId="164" fontId="4" fillId="0" borderId="5" xfId="0" applyNumberFormat="1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center" vertical="top" wrapText="1"/>
    </xf>
    <xf numFmtId="0" fontId="4" fillId="0" borderId="2" xfId="0" applyNumberFormat="1" applyFont="1" applyFill="1" applyBorder="1" applyAlignment="1">
      <alignment horizontal="center" vertical="center" wrapText="1"/>
    </xf>
    <xf numFmtId="164" fontId="4" fillId="0" borderId="5" xfId="0" applyNumberFormat="1" applyFont="1" applyFill="1" applyBorder="1" applyAlignment="1">
      <alignment horizontal="center" vertical="top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6" xfId="0" applyNumberFormat="1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wrapText="1"/>
    </xf>
    <xf numFmtId="0" fontId="9" fillId="0" borderId="3" xfId="0" applyFont="1" applyBorder="1" applyAlignment="1">
      <alignment horizont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center" wrapText="1"/>
    </xf>
    <xf numFmtId="0" fontId="9" fillId="0" borderId="9" xfId="0" applyFont="1" applyBorder="1" applyAlignment="1">
      <alignment horizontal="center" wrapText="1"/>
    </xf>
    <xf numFmtId="0" fontId="8" fillId="0" borderId="0" xfId="0" applyFont="1" applyBorder="1" applyAlignment="1">
      <alignment vertical="center" wrapText="1"/>
    </xf>
    <xf numFmtId="0" fontId="6" fillId="0" borderId="0" xfId="0" applyFont="1" applyAlignment="1">
      <alignment wrapText="1"/>
    </xf>
    <xf numFmtId="0" fontId="3" fillId="0" borderId="0" xfId="0" applyFont="1" applyBorder="1" applyAlignment="1">
      <alignment wrapText="1"/>
    </xf>
    <xf numFmtId="0" fontId="6" fillId="0" borderId="0" xfId="0" applyFont="1" applyAlignment="1">
      <alignment horizontal="right" vertical="top"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8" fillId="0" borderId="0" xfId="0" applyFont="1" applyBorder="1" applyAlignment="1">
      <alignment horizontal="right"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92"/>
  <sheetViews>
    <sheetView tabSelected="1" topLeftCell="A43" workbookViewId="0">
      <selection activeCell="J61" sqref="J61"/>
    </sheetView>
  </sheetViews>
  <sheetFormatPr defaultRowHeight="15" x14ac:dyDescent="0.25"/>
  <cols>
    <col min="1" max="1" width="5.7109375" style="7" customWidth="1"/>
    <col min="2" max="2" width="19.140625" style="7" customWidth="1"/>
    <col min="3" max="3" width="15.28515625" style="7" customWidth="1"/>
    <col min="4" max="4" width="12.28515625" style="7" customWidth="1"/>
    <col min="5" max="5" width="12.42578125" style="7" customWidth="1"/>
    <col min="6" max="6" width="12.7109375" style="7" customWidth="1"/>
    <col min="7" max="7" width="12.140625" style="7" customWidth="1"/>
    <col min="8" max="8" width="13.42578125" style="7" customWidth="1"/>
    <col min="9" max="9" width="31.42578125" style="7" customWidth="1"/>
    <col min="10" max="10" width="31.7109375" style="7" customWidth="1"/>
    <col min="11" max="16384" width="9.140625" style="7"/>
  </cols>
  <sheetData>
    <row r="1" spans="1:10" ht="95.25" customHeight="1" x14ac:dyDescent="0.25">
      <c r="A1" s="6"/>
      <c r="H1" s="89" t="s">
        <v>29</v>
      </c>
      <c r="I1" s="89"/>
      <c r="J1" s="87"/>
    </row>
    <row r="2" spans="1:10" ht="54.75" customHeight="1" x14ac:dyDescent="0.3">
      <c r="A2" s="90" t="s">
        <v>0</v>
      </c>
      <c r="B2" s="91"/>
      <c r="C2" s="91"/>
      <c r="D2" s="91"/>
      <c r="E2" s="91"/>
      <c r="F2" s="91"/>
      <c r="G2" s="91"/>
      <c r="H2" s="91"/>
      <c r="I2" s="92"/>
      <c r="J2" s="88"/>
    </row>
    <row r="3" spans="1:10" ht="61.5" customHeight="1" x14ac:dyDescent="0.25">
      <c r="A3" s="72" t="s">
        <v>1</v>
      </c>
      <c r="B3" s="72" t="s">
        <v>2</v>
      </c>
      <c r="C3" s="69" t="s">
        <v>3</v>
      </c>
      <c r="D3" s="71"/>
      <c r="E3" s="71"/>
      <c r="F3" s="71"/>
      <c r="G3" s="71"/>
      <c r="H3" s="71"/>
      <c r="I3" s="18" t="s">
        <v>4</v>
      </c>
      <c r="J3" s="54"/>
    </row>
    <row r="4" spans="1:10" ht="50.25" customHeight="1" x14ac:dyDescent="0.25">
      <c r="A4" s="73"/>
      <c r="B4" s="73"/>
      <c r="C4" s="10" t="s">
        <v>5</v>
      </c>
      <c r="D4" s="9" t="s">
        <v>6</v>
      </c>
      <c r="E4" s="9" t="s">
        <v>7</v>
      </c>
      <c r="F4" s="9" t="s">
        <v>8</v>
      </c>
      <c r="G4" s="11" t="s">
        <v>9</v>
      </c>
      <c r="H4" s="11" t="s">
        <v>10</v>
      </c>
      <c r="I4" s="12"/>
    </row>
    <row r="5" spans="1:10" ht="18.75" customHeight="1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2">
        <v>9</v>
      </c>
    </row>
    <row r="6" spans="1:10" ht="42" x14ac:dyDescent="0.25">
      <c r="A6" s="1">
        <v>1</v>
      </c>
      <c r="B6" s="3" t="s">
        <v>11</v>
      </c>
      <c r="C6" s="13">
        <f>SUM(D6:H6)</f>
        <v>59492.6</v>
      </c>
      <c r="D6" s="13">
        <f>SUM(D7:D9)</f>
        <v>47492.6</v>
      </c>
      <c r="E6" s="13">
        <f>SUM(E7:E9)</f>
        <v>4000</v>
      </c>
      <c r="F6" s="13">
        <f>SUM(F7:F9)</f>
        <v>4000</v>
      </c>
      <c r="G6" s="13">
        <f>SUM(G7:G9)</f>
        <v>2000</v>
      </c>
      <c r="H6" s="13">
        <f>SUM(H7:H9)</f>
        <v>2000</v>
      </c>
      <c r="I6" s="8"/>
    </row>
    <row r="7" spans="1:10" x14ac:dyDescent="0.25">
      <c r="A7" s="1">
        <f>A6+1</f>
        <v>2</v>
      </c>
      <c r="B7" s="3" t="s">
        <v>12</v>
      </c>
      <c r="C7" s="13">
        <f>SUM(D7:H7)</f>
        <v>16513.599999999999</v>
      </c>
      <c r="D7" s="13">
        <f t="shared" ref="D7:H9" si="0">D12+D36</f>
        <v>16513.599999999999</v>
      </c>
      <c r="E7" s="13">
        <f t="shared" si="0"/>
        <v>0</v>
      </c>
      <c r="F7" s="13">
        <f t="shared" si="0"/>
        <v>0</v>
      </c>
      <c r="G7" s="13">
        <f t="shared" si="0"/>
        <v>0</v>
      </c>
      <c r="H7" s="13">
        <f t="shared" si="0"/>
        <v>0</v>
      </c>
      <c r="I7" s="8"/>
    </row>
    <row r="8" spans="1:10" x14ac:dyDescent="0.25">
      <c r="A8" s="1">
        <f t="shared" ref="A8:A63" si="1">A7+1</f>
        <v>3</v>
      </c>
      <c r="B8" s="3" t="s">
        <v>13</v>
      </c>
      <c r="C8" s="13">
        <f>SUM(D8:H8)</f>
        <v>0</v>
      </c>
      <c r="D8" s="13">
        <f t="shared" si="0"/>
        <v>0</v>
      </c>
      <c r="E8" s="13">
        <f t="shared" si="0"/>
        <v>0</v>
      </c>
      <c r="F8" s="13">
        <f t="shared" si="0"/>
        <v>0</v>
      </c>
      <c r="G8" s="13">
        <f t="shared" si="0"/>
        <v>0</v>
      </c>
      <c r="H8" s="13">
        <f t="shared" si="0"/>
        <v>0</v>
      </c>
      <c r="I8" s="8"/>
    </row>
    <row r="9" spans="1:10" x14ac:dyDescent="0.25">
      <c r="A9" s="1">
        <f t="shared" si="1"/>
        <v>4</v>
      </c>
      <c r="B9" s="3" t="s">
        <v>14</v>
      </c>
      <c r="C9" s="13">
        <f>SUM(D9:H9)</f>
        <v>42979</v>
      </c>
      <c r="D9" s="13">
        <f t="shared" si="0"/>
        <v>30979</v>
      </c>
      <c r="E9" s="13">
        <f t="shared" si="0"/>
        <v>4000</v>
      </c>
      <c r="F9" s="13">
        <f t="shared" si="0"/>
        <v>4000</v>
      </c>
      <c r="G9" s="13">
        <f t="shared" si="0"/>
        <v>2000</v>
      </c>
      <c r="H9" s="13">
        <f t="shared" si="0"/>
        <v>2000</v>
      </c>
      <c r="I9" s="8"/>
    </row>
    <row r="10" spans="1:10" ht="52.5" customHeight="1" x14ac:dyDescent="0.25">
      <c r="A10" s="1">
        <f>A9+1</f>
        <v>5</v>
      </c>
      <c r="B10" s="70" t="s">
        <v>15</v>
      </c>
      <c r="C10" s="70"/>
      <c r="D10" s="70"/>
      <c r="E10" s="70"/>
      <c r="F10" s="70"/>
      <c r="G10" s="70"/>
      <c r="H10" s="70"/>
      <c r="I10" s="70"/>
      <c r="J10" s="57"/>
    </row>
    <row r="11" spans="1:10" ht="24.75" customHeight="1" x14ac:dyDescent="0.25">
      <c r="A11" s="1">
        <f t="shared" si="1"/>
        <v>6</v>
      </c>
      <c r="B11" s="3" t="s">
        <v>28</v>
      </c>
      <c r="C11" s="13">
        <f>SUM(D11:H11)</f>
        <v>4285</v>
      </c>
      <c r="D11" s="13">
        <f>SUM(D12:D14)</f>
        <v>285</v>
      </c>
      <c r="E11" s="13">
        <f>SUM(E12:E14)</f>
        <v>2000</v>
      </c>
      <c r="F11" s="13">
        <f>SUM(F12:F14)</f>
        <v>2000</v>
      </c>
      <c r="G11" s="13">
        <f>SUM(G12:G14)</f>
        <v>0</v>
      </c>
      <c r="H11" s="13">
        <f>SUM(H12:H14)</f>
        <v>0</v>
      </c>
      <c r="I11" s="14"/>
    </row>
    <row r="12" spans="1:10" ht="17.25" customHeight="1" x14ac:dyDescent="0.25">
      <c r="A12" s="1">
        <f t="shared" si="1"/>
        <v>7</v>
      </c>
      <c r="B12" s="3" t="s">
        <v>12</v>
      </c>
      <c r="C12" s="13">
        <f>SUM(D12:H12)</f>
        <v>0</v>
      </c>
      <c r="D12" s="13">
        <f>D18+D23+D28</f>
        <v>0</v>
      </c>
      <c r="E12" s="13">
        <v>0</v>
      </c>
      <c r="F12" s="13">
        <v>0</v>
      </c>
      <c r="G12" s="13">
        <v>0</v>
      </c>
      <c r="H12" s="13">
        <v>0</v>
      </c>
      <c r="I12" s="14"/>
    </row>
    <row r="13" spans="1:10" x14ac:dyDescent="0.25">
      <c r="A13" s="1">
        <f t="shared" si="1"/>
        <v>8</v>
      </c>
      <c r="B13" s="3" t="s">
        <v>13</v>
      </c>
      <c r="C13" s="13">
        <f>SUM(D13:H13)</f>
        <v>0</v>
      </c>
      <c r="D13" s="13">
        <f>D18+D23+D28</f>
        <v>0</v>
      </c>
      <c r="E13" s="13">
        <v>0</v>
      </c>
      <c r="F13" s="13">
        <v>0</v>
      </c>
      <c r="G13" s="13">
        <v>0</v>
      </c>
      <c r="H13" s="13">
        <v>0</v>
      </c>
      <c r="I13" s="14"/>
    </row>
    <row r="14" spans="1:10" x14ac:dyDescent="0.25">
      <c r="A14" s="1">
        <f t="shared" si="1"/>
        <v>9</v>
      </c>
      <c r="B14" s="3" t="s">
        <v>14</v>
      </c>
      <c r="C14" s="13">
        <f>SUM(D14:H14)</f>
        <v>4285</v>
      </c>
      <c r="D14" s="13">
        <f>D19+D24+D29</f>
        <v>285</v>
      </c>
      <c r="E14" s="13">
        <f>E19+E24+E29</f>
        <v>2000</v>
      </c>
      <c r="F14" s="13">
        <f>F19+F24+F29</f>
        <v>2000</v>
      </c>
      <c r="G14" s="13">
        <f>G19+G24+G29</f>
        <v>0</v>
      </c>
      <c r="H14" s="13">
        <f>H19+H24+H29</f>
        <v>0</v>
      </c>
      <c r="I14" s="14"/>
    </row>
    <row r="15" spans="1:10" ht="36.75" customHeight="1" x14ac:dyDescent="0.25">
      <c r="A15" s="1">
        <f>A14+1</f>
        <v>10</v>
      </c>
      <c r="B15" s="67" t="s">
        <v>16</v>
      </c>
      <c r="C15" s="67"/>
      <c r="D15" s="67"/>
      <c r="E15" s="67"/>
      <c r="F15" s="67"/>
      <c r="G15" s="67"/>
      <c r="H15" s="67"/>
      <c r="I15" s="69"/>
      <c r="J15" s="54"/>
    </row>
    <row r="16" spans="1:10" ht="31.5" x14ac:dyDescent="0.25">
      <c r="A16" s="1">
        <f t="shared" si="1"/>
        <v>11</v>
      </c>
      <c r="B16" s="15" t="s">
        <v>17</v>
      </c>
      <c r="C16" s="16">
        <v>0</v>
      </c>
      <c r="D16" s="16">
        <v>0</v>
      </c>
      <c r="E16" s="16">
        <v>0</v>
      </c>
      <c r="F16" s="16">
        <v>0</v>
      </c>
      <c r="G16" s="16">
        <v>0</v>
      </c>
      <c r="H16" s="16">
        <v>0</v>
      </c>
      <c r="I16" s="17"/>
    </row>
    <row r="17" spans="1:10" ht="21" customHeight="1" x14ac:dyDescent="0.25">
      <c r="A17" s="1">
        <f t="shared" si="1"/>
        <v>12</v>
      </c>
      <c r="B17" s="4" t="s">
        <v>12</v>
      </c>
      <c r="C17" s="13">
        <v>0</v>
      </c>
      <c r="D17" s="13">
        <v>0</v>
      </c>
      <c r="E17" s="13">
        <v>0</v>
      </c>
      <c r="F17" s="13">
        <v>0</v>
      </c>
      <c r="G17" s="13">
        <v>0</v>
      </c>
      <c r="H17" s="13">
        <v>0</v>
      </c>
      <c r="I17" s="8"/>
    </row>
    <row r="18" spans="1:10" ht="16.5" customHeight="1" x14ac:dyDescent="0.25">
      <c r="A18" s="1">
        <f t="shared" si="1"/>
        <v>13</v>
      </c>
      <c r="B18" s="4" t="s">
        <v>13</v>
      </c>
      <c r="C18" s="13">
        <v>0</v>
      </c>
      <c r="D18" s="13">
        <v>0</v>
      </c>
      <c r="E18" s="13">
        <v>0</v>
      </c>
      <c r="F18" s="13">
        <v>0</v>
      </c>
      <c r="G18" s="13">
        <v>0</v>
      </c>
      <c r="H18" s="13">
        <v>0</v>
      </c>
      <c r="I18" s="8"/>
    </row>
    <row r="19" spans="1:10" x14ac:dyDescent="0.25">
      <c r="A19" s="1">
        <f t="shared" si="1"/>
        <v>14</v>
      </c>
      <c r="B19" s="4" t="s">
        <v>14</v>
      </c>
      <c r="C19" s="13">
        <v>0</v>
      </c>
      <c r="D19" s="13">
        <v>0</v>
      </c>
      <c r="E19" s="13">
        <v>0</v>
      </c>
      <c r="F19" s="13">
        <v>0</v>
      </c>
      <c r="G19" s="13">
        <v>0</v>
      </c>
      <c r="H19" s="13">
        <v>0</v>
      </c>
      <c r="I19" s="8"/>
    </row>
    <row r="20" spans="1:10" ht="30" customHeight="1" x14ac:dyDescent="0.25">
      <c r="A20" s="1">
        <f>A19+1</f>
        <v>15</v>
      </c>
      <c r="B20" s="67" t="s">
        <v>18</v>
      </c>
      <c r="C20" s="67"/>
      <c r="D20" s="67"/>
      <c r="E20" s="67"/>
      <c r="F20" s="67"/>
      <c r="G20" s="67"/>
      <c r="H20" s="67"/>
      <c r="I20" s="67"/>
      <c r="J20" s="54"/>
    </row>
    <row r="21" spans="1:10" ht="63" x14ac:dyDescent="0.25">
      <c r="A21" s="1">
        <f t="shared" si="1"/>
        <v>16</v>
      </c>
      <c r="B21" s="4" t="s">
        <v>19</v>
      </c>
      <c r="C21" s="13">
        <v>0</v>
      </c>
      <c r="D21" s="13">
        <v>0</v>
      </c>
      <c r="E21" s="13">
        <v>0</v>
      </c>
      <c r="F21" s="13">
        <v>0</v>
      </c>
      <c r="G21" s="13">
        <v>0</v>
      </c>
      <c r="H21" s="13">
        <v>0</v>
      </c>
      <c r="I21" s="8"/>
      <c r="J21" s="55"/>
    </row>
    <row r="22" spans="1:10" x14ac:dyDescent="0.25">
      <c r="A22" s="1">
        <f t="shared" si="1"/>
        <v>17</v>
      </c>
      <c r="B22" s="4" t="s">
        <v>12</v>
      </c>
      <c r="C22" s="13">
        <v>0</v>
      </c>
      <c r="D22" s="13">
        <v>0</v>
      </c>
      <c r="E22" s="13">
        <v>0</v>
      </c>
      <c r="F22" s="13">
        <v>0</v>
      </c>
      <c r="G22" s="13">
        <v>0</v>
      </c>
      <c r="H22" s="13">
        <v>0</v>
      </c>
      <c r="I22" s="8"/>
    </row>
    <row r="23" spans="1:10" ht="16.5" customHeight="1" x14ac:dyDescent="0.25">
      <c r="A23" s="1">
        <f t="shared" si="1"/>
        <v>18</v>
      </c>
      <c r="B23" s="4" t="s">
        <v>13</v>
      </c>
      <c r="C23" s="13">
        <v>0</v>
      </c>
      <c r="D23" s="13">
        <v>0</v>
      </c>
      <c r="E23" s="13">
        <v>0</v>
      </c>
      <c r="F23" s="13">
        <v>0</v>
      </c>
      <c r="G23" s="13">
        <v>0</v>
      </c>
      <c r="H23" s="13">
        <v>0</v>
      </c>
      <c r="I23" s="8"/>
    </row>
    <row r="24" spans="1:10" x14ac:dyDescent="0.25">
      <c r="A24" s="1">
        <f t="shared" si="1"/>
        <v>19</v>
      </c>
      <c r="B24" s="50" t="s">
        <v>14</v>
      </c>
      <c r="C24" s="51">
        <v>0</v>
      </c>
      <c r="D24" s="51">
        <v>0</v>
      </c>
      <c r="E24" s="51">
        <v>0</v>
      </c>
      <c r="F24" s="51">
        <v>0</v>
      </c>
      <c r="G24" s="51">
        <v>0</v>
      </c>
      <c r="H24" s="51">
        <v>0</v>
      </c>
      <c r="I24" s="52"/>
    </row>
    <row r="25" spans="1:10" ht="27" customHeight="1" x14ac:dyDescent="0.25">
      <c r="A25" s="49">
        <f t="shared" si="1"/>
        <v>20</v>
      </c>
      <c r="B25" s="68" t="s">
        <v>20</v>
      </c>
      <c r="C25" s="68"/>
      <c r="D25" s="68"/>
      <c r="E25" s="68"/>
      <c r="F25" s="68"/>
      <c r="G25" s="68"/>
      <c r="H25" s="68"/>
      <c r="I25" s="68"/>
      <c r="J25" s="56"/>
    </row>
    <row r="26" spans="1:10" ht="31.5" x14ac:dyDescent="0.25">
      <c r="A26" s="1">
        <f t="shared" si="1"/>
        <v>21</v>
      </c>
      <c r="B26" s="15" t="s">
        <v>21</v>
      </c>
      <c r="C26" s="16">
        <f t="shared" ref="C26:C33" si="2">SUM(D26:H26)</f>
        <v>4285</v>
      </c>
      <c r="D26" s="16">
        <f>SUM(D27:D29)</f>
        <v>285</v>
      </c>
      <c r="E26" s="16">
        <f>SUM(E27:E29)</f>
        <v>2000</v>
      </c>
      <c r="F26" s="16">
        <f>SUM(F27:F29)</f>
        <v>2000</v>
      </c>
      <c r="G26" s="16">
        <f>SUM(G27:G29)</f>
        <v>0</v>
      </c>
      <c r="H26" s="16">
        <f>SUM(H27:H29)</f>
        <v>0</v>
      </c>
      <c r="I26" s="17"/>
    </row>
    <row r="27" spans="1:10" x14ac:dyDescent="0.25">
      <c r="A27" s="1">
        <f t="shared" si="1"/>
        <v>22</v>
      </c>
      <c r="B27" s="4" t="s">
        <v>12</v>
      </c>
      <c r="C27" s="13">
        <f t="shared" si="2"/>
        <v>0</v>
      </c>
      <c r="D27" s="13">
        <f t="shared" ref="D27:H29" si="3">D31</f>
        <v>0</v>
      </c>
      <c r="E27" s="13">
        <f t="shared" si="3"/>
        <v>0</v>
      </c>
      <c r="F27" s="13">
        <f t="shared" si="3"/>
        <v>0</v>
      </c>
      <c r="G27" s="13">
        <f t="shared" si="3"/>
        <v>0</v>
      </c>
      <c r="H27" s="13">
        <f t="shared" si="3"/>
        <v>0</v>
      </c>
      <c r="I27" s="8"/>
    </row>
    <row r="28" spans="1:10" x14ac:dyDescent="0.25">
      <c r="A28" s="1">
        <f t="shared" si="1"/>
        <v>23</v>
      </c>
      <c r="B28" s="4" t="s">
        <v>13</v>
      </c>
      <c r="C28" s="13">
        <f t="shared" si="2"/>
        <v>0</v>
      </c>
      <c r="D28" s="13">
        <f t="shared" si="3"/>
        <v>0</v>
      </c>
      <c r="E28" s="13">
        <f t="shared" si="3"/>
        <v>0</v>
      </c>
      <c r="F28" s="13">
        <f t="shared" si="3"/>
        <v>0</v>
      </c>
      <c r="G28" s="13">
        <f t="shared" si="3"/>
        <v>0</v>
      </c>
      <c r="H28" s="13">
        <f t="shared" si="3"/>
        <v>0</v>
      </c>
      <c r="I28" s="8"/>
    </row>
    <row r="29" spans="1:10" ht="14.25" customHeight="1" x14ac:dyDescent="0.25">
      <c r="A29" s="1">
        <f t="shared" si="1"/>
        <v>24</v>
      </c>
      <c r="B29" s="4" t="s">
        <v>14</v>
      </c>
      <c r="C29" s="13">
        <f t="shared" si="2"/>
        <v>4285</v>
      </c>
      <c r="D29" s="13">
        <f t="shared" si="3"/>
        <v>285</v>
      </c>
      <c r="E29" s="13">
        <f t="shared" si="3"/>
        <v>2000</v>
      </c>
      <c r="F29" s="13">
        <f t="shared" si="3"/>
        <v>2000</v>
      </c>
      <c r="G29" s="13">
        <f t="shared" si="3"/>
        <v>0</v>
      </c>
      <c r="H29" s="13">
        <f t="shared" si="3"/>
        <v>0</v>
      </c>
      <c r="I29" s="8"/>
    </row>
    <row r="30" spans="1:10" ht="81.75" customHeight="1" x14ac:dyDescent="0.25">
      <c r="A30" s="1">
        <f t="shared" si="1"/>
        <v>25</v>
      </c>
      <c r="B30" s="3" t="s">
        <v>59</v>
      </c>
      <c r="C30" s="65">
        <f t="shared" si="2"/>
        <v>4285</v>
      </c>
      <c r="D30" s="65">
        <f>D31+D32+D33</f>
        <v>285</v>
      </c>
      <c r="E30" s="65">
        <f>E31+E32+E33</f>
        <v>2000</v>
      </c>
      <c r="F30" s="65">
        <f>F31+F32+F33</f>
        <v>2000</v>
      </c>
      <c r="G30" s="65">
        <f>G31+G32+G33</f>
        <v>0</v>
      </c>
      <c r="H30" s="65">
        <f>H31+H32+H33</f>
        <v>0</v>
      </c>
      <c r="I30" s="20">
        <v>6</v>
      </c>
    </row>
    <row r="31" spans="1:10" x14ac:dyDescent="0.25">
      <c r="A31" s="1">
        <f t="shared" si="1"/>
        <v>26</v>
      </c>
      <c r="B31" s="3" t="s">
        <v>12</v>
      </c>
      <c r="C31" s="13">
        <f t="shared" si="2"/>
        <v>0</v>
      </c>
      <c r="D31" s="13">
        <v>0</v>
      </c>
      <c r="E31" s="13">
        <v>0</v>
      </c>
      <c r="F31" s="13">
        <v>0</v>
      </c>
      <c r="G31" s="13">
        <v>0</v>
      </c>
      <c r="H31" s="13">
        <v>0</v>
      </c>
      <c r="I31" s="8"/>
    </row>
    <row r="32" spans="1:10" x14ac:dyDescent="0.25">
      <c r="A32" s="1">
        <f t="shared" si="1"/>
        <v>27</v>
      </c>
      <c r="B32" s="3" t="s">
        <v>13</v>
      </c>
      <c r="C32" s="13">
        <f t="shared" si="2"/>
        <v>0</v>
      </c>
      <c r="D32" s="13">
        <v>0</v>
      </c>
      <c r="E32" s="13">
        <v>0</v>
      </c>
      <c r="F32" s="13">
        <v>0</v>
      </c>
      <c r="G32" s="13">
        <v>0</v>
      </c>
      <c r="H32" s="13">
        <v>0</v>
      </c>
      <c r="I32" s="8"/>
    </row>
    <row r="33" spans="1:10" x14ac:dyDescent="0.25">
      <c r="A33" s="1">
        <f t="shared" si="1"/>
        <v>28</v>
      </c>
      <c r="B33" s="3" t="s">
        <v>14</v>
      </c>
      <c r="C33" s="13">
        <f t="shared" si="2"/>
        <v>4285</v>
      </c>
      <c r="D33" s="13">
        <v>285</v>
      </c>
      <c r="E33" s="13">
        <v>2000</v>
      </c>
      <c r="F33" s="13">
        <v>2000</v>
      </c>
      <c r="G33" s="13">
        <v>0</v>
      </c>
      <c r="H33" s="13">
        <v>0</v>
      </c>
      <c r="I33" s="8"/>
    </row>
    <row r="34" spans="1:10" ht="39.75" customHeight="1" x14ac:dyDescent="0.25">
      <c r="A34" s="1">
        <f t="shared" si="1"/>
        <v>29</v>
      </c>
      <c r="B34" s="66" t="s">
        <v>22</v>
      </c>
      <c r="C34" s="66"/>
      <c r="D34" s="66"/>
      <c r="E34" s="66"/>
      <c r="F34" s="66"/>
      <c r="G34" s="66"/>
      <c r="H34" s="66"/>
      <c r="I34" s="66"/>
    </row>
    <row r="35" spans="1:10" ht="21" x14ac:dyDescent="0.25">
      <c r="A35" s="1">
        <f t="shared" si="1"/>
        <v>30</v>
      </c>
      <c r="B35" s="3" t="s">
        <v>23</v>
      </c>
      <c r="C35" s="13">
        <f>SUM(D35:H35)</f>
        <v>55207.6</v>
      </c>
      <c r="D35" s="13">
        <f>SUM(D36:D38)</f>
        <v>47207.6</v>
      </c>
      <c r="E35" s="13">
        <f>SUM(E36:E38)</f>
        <v>2000</v>
      </c>
      <c r="F35" s="13">
        <f>SUM(F36:F38)</f>
        <v>2000</v>
      </c>
      <c r="G35" s="13">
        <f>SUM(G36:G38)</f>
        <v>2000</v>
      </c>
      <c r="H35" s="13">
        <f>SUM(H36:H38)</f>
        <v>2000</v>
      </c>
      <c r="I35" s="8"/>
    </row>
    <row r="36" spans="1:10" x14ac:dyDescent="0.25">
      <c r="A36" s="1">
        <f t="shared" si="1"/>
        <v>31</v>
      </c>
      <c r="B36" s="3" t="s">
        <v>12</v>
      </c>
      <c r="C36" s="13">
        <f>SUM(D36:H36)</f>
        <v>16513.599999999999</v>
      </c>
      <c r="D36" s="13">
        <f t="shared" ref="D36:H38" si="4">D41+D58</f>
        <v>16513.599999999999</v>
      </c>
      <c r="E36" s="13">
        <f t="shared" si="4"/>
        <v>0</v>
      </c>
      <c r="F36" s="13">
        <f t="shared" si="4"/>
        <v>0</v>
      </c>
      <c r="G36" s="13">
        <f t="shared" si="4"/>
        <v>0</v>
      </c>
      <c r="H36" s="13">
        <f t="shared" si="4"/>
        <v>0</v>
      </c>
      <c r="I36" s="8"/>
    </row>
    <row r="37" spans="1:10" x14ac:dyDescent="0.25">
      <c r="A37" s="1">
        <f t="shared" si="1"/>
        <v>32</v>
      </c>
      <c r="B37" s="3" t="s">
        <v>13</v>
      </c>
      <c r="C37" s="13">
        <f>SUM(D37:H37)</f>
        <v>0</v>
      </c>
      <c r="D37" s="13">
        <f t="shared" si="4"/>
        <v>0</v>
      </c>
      <c r="E37" s="13">
        <f t="shared" si="4"/>
        <v>0</v>
      </c>
      <c r="F37" s="13">
        <f t="shared" si="4"/>
        <v>0</v>
      </c>
      <c r="G37" s="13">
        <f t="shared" si="4"/>
        <v>0</v>
      </c>
      <c r="H37" s="13">
        <f t="shared" si="4"/>
        <v>0</v>
      </c>
      <c r="I37" s="8"/>
    </row>
    <row r="38" spans="1:10" ht="13.5" customHeight="1" x14ac:dyDescent="0.25">
      <c r="A38" s="1">
        <f t="shared" si="1"/>
        <v>33</v>
      </c>
      <c r="B38" s="3" t="s">
        <v>14</v>
      </c>
      <c r="C38" s="13">
        <f>SUM(D38:H38)</f>
        <v>38694</v>
      </c>
      <c r="D38" s="13">
        <f t="shared" si="4"/>
        <v>30694</v>
      </c>
      <c r="E38" s="13">
        <f t="shared" si="4"/>
        <v>2000</v>
      </c>
      <c r="F38" s="13">
        <f t="shared" si="4"/>
        <v>2000</v>
      </c>
      <c r="G38" s="13">
        <f t="shared" si="4"/>
        <v>2000</v>
      </c>
      <c r="H38" s="13">
        <f t="shared" si="4"/>
        <v>2000</v>
      </c>
      <c r="I38" s="8"/>
      <c r="J38" s="53"/>
    </row>
    <row r="39" spans="1:10" ht="26.25" customHeight="1" x14ac:dyDescent="0.25">
      <c r="A39" s="1">
        <f t="shared" si="1"/>
        <v>34</v>
      </c>
      <c r="B39" s="66" t="s">
        <v>16</v>
      </c>
      <c r="C39" s="66"/>
      <c r="D39" s="66"/>
      <c r="E39" s="66"/>
      <c r="F39" s="66"/>
      <c r="G39" s="66"/>
      <c r="H39" s="66"/>
      <c r="I39" s="66"/>
    </row>
    <row r="40" spans="1:10" ht="34.5" customHeight="1" x14ac:dyDescent="0.25">
      <c r="A40" s="1">
        <f t="shared" si="1"/>
        <v>35</v>
      </c>
      <c r="B40" s="3" t="s">
        <v>24</v>
      </c>
      <c r="C40" s="13">
        <f t="shared" ref="C40:C55" si="5">SUM(D40:H40)</f>
        <v>41489.599999999999</v>
      </c>
      <c r="D40" s="13">
        <f>SUM(D41:D43)</f>
        <v>33489.599999999999</v>
      </c>
      <c r="E40" s="13">
        <f>SUM(E41:E43)</f>
        <v>2000</v>
      </c>
      <c r="F40" s="13">
        <f>SUM(F41:F43)</f>
        <v>2000</v>
      </c>
      <c r="G40" s="13">
        <f>SUM(G41:G43)</f>
        <v>2000</v>
      </c>
      <c r="H40" s="13">
        <f>SUM(H41:H43)</f>
        <v>2000</v>
      </c>
      <c r="I40" s="8"/>
    </row>
    <row r="41" spans="1:10" ht="15.75" customHeight="1" x14ac:dyDescent="0.25">
      <c r="A41" s="1">
        <f t="shared" si="1"/>
        <v>36</v>
      </c>
      <c r="B41" s="3" t="s">
        <v>12</v>
      </c>
      <c r="C41" s="13">
        <f t="shared" si="5"/>
        <v>16513.599999999999</v>
      </c>
      <c r="D41" s="13">
        <f t="shared" ref="D41:H43" si="6">D45+D49+D53</f>
        <v>16513.599999999999</v>
      </c>
      <c r="E41" s="13">
        <f t="shared" si="6"/>
        <v>0</v>
      </c>
      <c r="F41" s="13">
        <f t="shared" si="6"/>
        <v>0</v>
      </c>
      <c r="G41" s="13">
        <f t="shared" si="6"/>
        <v>0</v>
      </c>
      <c r="H41" s="13">
        <f t="shared" si="6"/>
        <v>0</v>
      </c>
      <c r="I41" s="8"/>
    </row>
    <row r="42" spans="1:10" x14ac:dyDescent="0.25">
      <c r="A42" s="1">
        <f t="shared" si="1"/>
        <v>37</v>
      </c>
      <c r="B42" s="3" t="s">
        <v>13</v>
      </c>
      <c r="C42" s="13">
        <f t="shared" si="5"/>
        <v>0</v>
      </c>
      <c r="D42" s="13">
        <f t="shared" si="6"/>
        <v>0</v>
      </c>
      <c r="E42" s="13">
        <f t="shared" si="6"/>
        <v>0</v>
      </c>
      <c r="F42" s="13">
        <f t="shared" si="6"/>
        <v>0</v>
      </c>
      <c r="G42" s="13">
        <f t="shared" si="6"/>
        <v>0</v>
      </c>
      <c r="H42" s="13">
        <f t="shared" si="6"/>
        <v>0</v>
      </c>
      <c r="I42" s="8"/>
    </row>
    <row r="43" spans="1:10" ht="15.75" customHeight="1" x14ac:dyDescent="0.25">
      <c r="A43" s="1">
        <f t="shared" si="1"/>
        <v>38</v>
      </c>
      <c r="B43" s="3" t="s">
        <v>14</v>
      </c>
      <c r="C43" s="13">
        <f t="shared" si="5"/>
        <v>24976</v>
      </c>
      <c r="D43" s="13">
        <f t="shared" si="6"/>
        <v>16976</v>
      </c>
      <c r="E43" s="13">
        <f t="shared" si="6"/>
        <v>2000</v>
      </c>
      <c r="F43" s="13">
        <f t="shared" si="6"/>
        <v>2000</v>
      </c>
      <c r="G43" s="13">
        <f t="shared" si="6"/>
        <v>2000</v>
      </c>
      <c r="H43" s="13">
        <f t="shared" si="6"/>
        <v>2000</v>
      </c>
      <c r="I43" s="8"/>
      <c r="J43" s="53"/>
    </row>
    <row r="44" spans="1:10" ht="148.5" customHeight="1" x14ac:dyDescent="0.25">
      <c r="A44" s="1">
        <f t="shared" si="1"/>
        <v>39</v>
      </c>
      <c r="B44" s="5" t="s">
        <v>51</v>
      </c>
      <c r="C44" s="19">
        <f t="shared" si="5"/>
        <v>33489.599999999999</v>
      </c>
      <c r="D44" s="19">
        <f>SUM(D45:D47)</f>
        <v>33489.599999999999</v>
      </c>
      <c r="E44" s="19">
        <f>SUM(E45:E47)</f>
        <v>0</v>
      </c>
      <c r="F44" s="19">
        <f>SUM(F45:F47)</f>
        <v>0</v>
      </c>
      <c r="G44" s="19">
        <f>SUM(G45:G47)</f>
        <v>0</v>
      </c>
      <c r="H44" s="19">
        <f>SUM(H45:H47)</f>
        <v>0</v>
      </c>
      <c r="I44" s="20">
        <v>22</v>
      </c>
    </row>
    <row r="45" spans="1:10" ht="16.5" customHeight="1" x14ac:dyDescent="0.25">
      <c r="A45" s="1">
        <f t="shared" si="1"/>
        <v>40</v>
      </c>
      <c r="B45" s="4" t="s">
        <v>12</v>
      </c>
      <c r="C45" s="13">
        <f t="shared" si="5"/>
        <v>16513.599999999999</v>
      </c>
      <c r="D45" s="13">
        <v>16513.599999999999</v>
      </c>
      <c r="E45" s="13">
        <v>0</v>
      </c>
      <c r="F45" s="13">
        <v>0</v>
      </c>
      <c r="G45" s="13">
        <v>0</v>
      </c>
      <c r="H45" s="13">
        <v>0</v>
      </c>
      <c r="I45" s="8"/>
    </row>
    <row r="46" spans="1:10" ht="18.75" customHeight="1" x14ac:dyDescent="0.25">
      <c r="A46" s="1">
        <f t="shared" si="1"/>
        <v>41</v>
      </c>
      <c r="B46" s="4" t="s">
        <v>13</v>
      </c>
      <c r="C46" s="13">
        <f t="shared" si="5"/>
        <v>0</v>
      </c>
      <c r="D46" s="13">
        <v>0</v>
      </c>
      <c r="E46" s="13">
        <v>0</v>
      </c>
      <c r="F46" s="13">
        <v>0</v>
      </c>
      <c r="G46" s="13">
        <v>0</v>
      </c>
      <c r="H46" s="13">
        <v>0</v>
      </c>
      <c r="I46" s="8"/>
    </row>
    <row r="47" spans="1:10" x14ac:dyDescent="0.25">
      <c r="A47" s="1">
        <f t="shared" si="1"/>
        <v>42</v>
      </c>
      <c r="B47" s="4" t="s">
        <v>14</v>
      </c>
      <c r="C47" s="13">
        <f t="shared" si="5"/>
        <v>16976</v>
      </c>
      <c r="D47" s="13">
        <v>16976</v>
      </c>
      <c r="E47" s="13">
        <v>0</v>
      </c>
      <c r="F47" s="13">
        <v>0</v>
      </c>
      <c r="G47" s="13">
        <v>0</v>
      </c>
      <c r="H47" s="13">
        <v>0</v>
      </c>
      <c r="I47" s="8"/>
    </row>
    <row r="48" spans="1:10" ht="25.5" customHeight="1" x14ac:dyDescent="0.25">
      <c r="A48" s="1">
        <f t="shared" si="1"/>
        <v>43</v>
      </c>
      <c r="B48" s="4" t="s">
        <v>52</v>
      </c>
      <c r="C48" s="8">
        <f t="shared" si="5"/>
        <v>4000</v>
      </c>
      <c r="D48" s="8">
        <v>0</v>
      </c>
      <c r="E48" s="8">
        <v>0</v>
      </c>
      <c r="F48" s="8">
        <v>0</v>
      </c>
      <c r="G48" s="8">
        <f>SUM(G49:G51)</f>
        <v>2000</v>
      </c>
      <c r="H48" s="8">
        <f>SUM(H49:H51)</f>
        <v>2000</v>
      </c>
      <c r="I48" s="20">
        <v>22</v>
      </c>
    </row>
    <row r="49" spans="1:10" x14ac:dyDescent="0.25">
      <c r="A49" s="1">
        <f t="shared" si="1"/>
        <v>44</v>
      </c>
      <c r="B49" s="4" t="s">
        <v>12</v>
      </c>
      <c r="C49" s="8">
        <f t="shared" si="5"/>
        <v>0</v>
      </c>
      <c r="D49" s="8">
        <v>0</v>
      </c>
      <c r="E49" s="8">
        <v>0</v>
      </c>
      <c r="F49" s="8">
        <v>0</v>
      </c>
      <c r="G49" s="8">
        <v>0</v>
      </c>
      <c r="H49" s="8">
        <v>0</v>
      </c>
      <c r="I49" s="8"/>
    </row>
    <row r="50" spans="1:10" x14ac:dyDescent="0.25">
      <c r="A50" s="1">
        <f t="shared" si="1"/>
        <v>45</v>
      </c>
      <c r="B50" s="4" t="s">
        <v>13</v>
      </c>
      <c r="C50" s="8">
        <f t="shared" si="5"/>
        <v>0</v>
      </c>
      <c r="D50" s="8">
        <v>0</v>
      </c>
      <c r="E50" s="8">
        <v>0</v>
      </c>
      <c r="F50" s="8">
        <v>0</v>
      </c>
      <c r="G50" s="8">
        <v>0</v>
      </c>
      <c r="H50" s="8">
        <v>0</v>
      </c>
      <c r="I50" s="8"/>
    </row>
    <row r="51" spans="1:10" ht="20.25" customHeight="1" x14ac:dyDescent="0.25">
      <c r="A51" s="1">
        <f t="shared" si="1"/>
        <v>46</v>
      </c>
      <c r="B51" s="4" t="s">
        <v>14</v>
      </c>
      <c r="C51" s="8">
        <f t="shared" si="5"/>
        <v>4000</v>
      </c>
      <c r="D51" s="8">
        <v>0</v>
      </c>
      <c r="E51" s="8">
        <v>0</v>
      </c>
      <c r="F51" s="8">
        <v>0</v>
      </c>
      <c r="G51" s="8">
        <v>2000</v>
      </c>
      <c r="H51" s="8">
        <v>2000</v>
      </c>
      <c r="I51" s="8"/>
    </row>
    <row r="52" spans="1:10" ht="46.5" customHeight="1" x14ac:dyDescent="0.25">
      <c r="A52" s="1">
        <f t="shared" si="1"/>
        <v>47</v>
      </c>
      <c r="B52" s="4" t="s">
        <v>53</v>
      </c>
      <c r="C52" s="13">
        <f t="shared" si="5"/>
        <v>4000</v>
      </c>
      <c r="D52" s="13">
        <f>SUM(D53:D55)</f>
        <v>0</v>
      </c>
      <c r="E52" s="13">
        <f>SUM(E53:E55)</f>
        <v>2000</v>
      </c>
      <c r="F52" s="13">
        <f>SUM(F53:F55)</f>
        <v>2000</v>
      </c>
      <c r="G52" s="13">
        <f>SUM(G53:G55)</f>
        <v>0</v>
      </c>
      <c r="H52" s="13">
        <f>SUM(H53:H55)</f>
        <v>0</v>
      </c>
      <c r="I52" s="20">
        <v>24</v>
      </c>
    </row>
    <row r="53" spans="1:10" x14ac:dyDescent="0.25">
      <c r="A53" s="1">
        <f t="shared" si="1"/>
        <v>48</v>
      </c>
      <c r="B53" s="4" t="s">
        <v>12</v>
      </c>
      <c r="C53" s="13">
        <f t="shared" si="5"/>
        <v>0</v>
      </c>
      <c r="D53" s="13">
        <v>0</v>
      </c>
      <c r="E53" s="13">
        <v>0</v>
      </c>
      <c r="F53" s="13">
        <v>0</v>
      </c>
      <c r="G53" s="13">
        <v>0</v>
      </c>
      <c r="H53" s="13">
        <v>0</v>
      </c>
      <c r="I53" s="8"/>
    </row>
    <row r="54" spans="1:10" x14ac:dyDescent="0.25">
      <c r="A54" s="1">
        <f t="shared" si="1"/>
        <v>49</v>
      </c>
      <c r="B54" s="4" t="s">
        <v>13</v>
      </c>
      <c r="C54" s="13">
        <f t="shared" si="5"/>
        <v>0</v>
      </c>
      <c r="D54" s="13">
        <v>0</v>
      </c>
      <c r="E54" s="13">
        <v>0</v>
      </c>
      <c r="F54" s="13">
        <v>0</v>
      </c>
      <c r="G54" s="13">
        <v>0</v>
      </c>
      <c r="H54" s="13">
        <v>0</v>
      </c>
      <c r="I54" s="8"/>
    </row>
    <row r="55" spans="1:10" x14ac:dyDescent="0.25">
      <c r="A55" s="1">
        <f t="shared" si="1"/>
        <v>50</v>
      </c>
      <c r="B55" s="4" t="s">
        <v>14</v>
      </c>
      <c r="C55" s="13">
        <f t="shared" si="5"/>
        <v>4000</v>
      </c>
      <c r="D55" s="13">
        <v>0</v>
      </c>
      <c r="E55" s="13">
        <v>2000</v>
      </c>
      <c r="F55" s="13">
        <v>2000</v>
      </c>
      <c r="G55" s="13">
        <v>0</v>
      </c>
      <c r="H55" s="13">
        <v>0</v>
      </c>
      <c r="I55" s="8"/>
    </row>
    <row r="56" spans="1:10" ht="24" customHeight="1" x14ac:dyDescent="0.25">
      <c r="A56" s="1">
        <f t="shared" si="1"/>
        <v>51</v>
      </c>
      <c r="B56" s="66" t="s">
        <v>25</v>
      </c>
      <c r="C56" s="66"/>
      <c r="D56" s="66"/>
      <c r="E56" s="66"/>
      <c r="F56" s="66"/>
      <c r="G56" s="66"/>
      <c r="H56" s="66"/>
      <c r="I56" s="66"/>
    </row>
    <row r="57" spans="1:10" ht="21.75" customHeight="1" x14ac:dyDescent="0.25">
      <c r="A57" s="1">
        <f t="shared" si="1"/>
        <v>52</v>
      </c>
      <c r="B57" s="15" t="s">
        <v>26</v>
      </c>
      <c r="C57" s="58">
        <f t="shared" ref="C57:C64" si="7">SUM(D57:H57)</f>
        <v>13718</v>
      </c>
      <c r="D57" s="58">
        <f>SUM(D58:D60)</f>
        <v>13718</v>
      </c>
      <c r="E57" s="58">
        <f>SUM(E58:E60)</f>
        <v>0</v>
      </c>
      <c r="F57" s="58">
        <f>SUM(F58:F60)</f>
        <v>0</v>
      </c>
      <c r="G57" s="58">
        <f>SUM(G58:G60)</f>
        <v>0</v>
      </c>
      <c r="H57" s="58">
        <f>SUM(H58:H60)</f>
        <v>0</v>
      </c>
      <c r="I57" s="59"/>
    </row>
    <row r="58" spans="1:10" x14ac:dyDescent="0.25">
      <c r="A58" s="1">
        <f t="shared" si="1"/>
        <v>53</v>
      </c>
      <c r="B58" s="4" t="s">
        <v>12</v>
      </c>
      <c r="C58" s="60">
        <f t="shared" si="7"/>
        <v>0</v>
      </c>
      <c r="D58" s="60">
        <f t="shared" ref="D58:H60" si="8">D62+D66</f>
        <v>0</v>
      </c>
      <c r="E58" s="60">
        <f t="shared" si="8"/>
        <v>0</v>
      </c>
      <c r="F58" s="60">
        <f t="shared" si="8"/>
        <v>0</v>
      </c>
      <c r="G58" s="60">
        <f t="shared" si="8"/>
        <v>0</v>
      </c>
      <c r="H58" s="60">
        <f t="shared" si="8"/>
        <v>0</v>
      </c>
      <c r="I58" s="61"/>
    </row>
    <row r="59" spans="1:10" x14ac:dyDescent="0.25">
      <c r="A59" s="1">
        <f t="shared" si="1"/>
        <v>54</v>
      </c>
      <c r="B59" s="4" t="s">
        <v>13</v>
      </c>
      <c r="C59" s="60">
        <f t="shared" si="7"/>
        <v>0</v>
      </c>
      <c r="D59" s="60">
        <f t="shared" si="8"/>
        <v>0</v>
      </c>
      <c r="E59" s="60">
        <f t="shared" si="8"/>
        <v>0</v>
      </c>
      <c r="F59" s="60">
        <f t="shared" si="8"/>
        <v>0</v>
      </c>
      <c r="G59" s="60">
        <f t="shared" si="8"/>
        <v>0</v>
      </c>
      <c r="H59" s="60">
        <f t="shared" si="8"/>
        <v>0</v>
      </c>
      <c r="I59" s="61"/>
    </row>
    <row r="60" spans="1:10" x14ac:dyDescent="0.25">
      <c r="A60" s="1">
        <f t="shared" si="1"/>
        <v>55</v>
      </c>
      <c r="B60" s="4" t="s">
        <v>14</v>
      </c>
      <c r="C60" s="60">
        <f t="shared" si="7"/>
        <v>13718</v>
      </c>
      <c r="D60" s="60">
        <f t="shared" si="8"/>
        <v>13718</v>
      </c>
      <c r="E60" s="60">
        <f t="shared" si="8"/>
        <v>0</v>
      </c>
      <c r="F60" s="60">
        <f t="shared" si="8"/>
        <v>0</v>
      </c>
      <c r="G60" s="60">
        <f t="shared" si="8"/>
        <v>0</v>
      </c>
      <c r="H60" s="60">
        <f t="shared" si="8"/>
        <v>0</v>
      </c>
      <c r="I60" s="61"/>
    </row>
    <row r="61" spans="1:10" ht="35.25" customHeight="1" x14ac:dyDescent="0.25">
      <c r="A61" s="1">
        <f t="shared" si="1"/>
        <v>56</v>
      </c>
      <c r="B61" s="4" t="s">
        <v>27</v>
      </c>
      <c r="C61" s="13">
        <f t="shared" si="7"/>
        <v>13718</v>
      </c>
      <c r="D61" s="13">
        <f>SUM(D62:D64)</f>
        <v>13718</v>
      </c>
      <c r="E61" s="13">
        <f>SUM(E62:E64)</f>
        <v>0</v>
      </c>
      <c r="F61" s="13">
        <f>SUM(F62:F64)</f>
        <v>0</v>
      </c>
      <c r="G61" s="13">
        <f>SUM(G62:G64)</f>
        <v>0</v>
      </c>
      <c r="H61" s="13">
        <f>SUM(H62:H64)</f>
        <v>0</v>
      </c>
      <c r="I61" s="20">
        <v>22</v>
      </c>
    </row>
    <row r="62" spans="1:10" ht="17.25" customHeight="1" x14ac:dyDescent="0.25">
      <c r="A62" s="1">
        <f t="shared" si="1"/>
        <v>57</v>
      </c>
      <c r="B62" s="4" t="s">
        <v>12</v>
      </c>
      <c r="C62" s="13">
        <f t="shared" si="7"/>
        <v>0</v>
      </c>
      <c r="D62" s="13">
        <v>0</v>
      </c>
      <c r="E62" s="13">
        <v>0</v>
      </c>
      <c r="F62" s="13">
        <v>0</v>
      </c>
      <c r="G62" s="13">
        <v>0</v>
      </c>
      <c r="H62" s="13">
        <v>0</v>
      </c>
      <c r="I62" s="20"/>
    </row>
    <row r="63" spans="1:10" ht="15" customHeight="1" x14ac:dyDescent="0.25">
      <c r="A63" s="1">
        <f t="shared" si="1"/>
        <v>58</v>
      </c>
      <c r="B63" s="4" t="s">
        <v>13</v>
      </c>
      <c r="C63" s="13">
        <f t="shared" si="7"/>
        <v>0</v>
      </c>
      <c r="D63" s="13">
        <v>0</v>
      </c>
      <c r="E63" s="13">
        <v>0</v>
      </c>
      <c r="F63" s="13">
        <v>0</v>
      </c>
      <c r="G63" s="13">
        <v>0</v>
      </c>
      <c r="H63" s="13">
        <v>0</v>
      </c>
      <c r="I63" s="20"/>
    </row>
    <row r="64" spans="1:10" ht="18" customHeight="1" x14ac:dyDescent="0.25">
      <c r="A64" s="1">
        <f t="shared" ref="A64" si="9">A63+1</f>
        <v>59</v>
      </c>
      <c r="B64" s="4" t="s">
        <v>14</v>
      </c>
      <c r="C64" s="13">
        <f t="shared" si="7"/>
        <v>13718</v>
      </c>
      <c r="D64" s="13">
        <v>13718</v>
      </c>
      <c r="E64" s="13">
        <v>0</v>
      </c>
      <c r="F64" s="13">
        <v>0</v>
      </c>
      <c r="G64" s="13">
        <v>0</v>
      </c>
      <c r="H64" s="13">
        <v>0</v>
      </c>
      <c r="I64" s="20"/>
      <c r="J64" s="53"/>
    </row>
    <row r="65" spans="1:9" ht="31.5" customHeight="1" x14ac:dyDescent="0.25">
      <c r="A65" s="62"/>
      <c r="B65" s="63"/>
      <c r="C65" s="55"/>
      <c r="D65" s="55"/>
      <c r="E65" s="55"/>
      <c r="F65" s="55"/>
      <c r="G65" s="55"/>
      <c r="H65" s="55"/>
      <c r="I65" s="64"/>
    </row>
    <row r="66" spans="1:9" ht="17.25" customHeight="1" x14ac:dyDescent="0.25">
      <c r="A66" s="62"/>
      <c r="B66" s="63"/>
      <c r="C66" s="55"/>
      <c r="D66" s="55"/>
      <c r="E66" s="55"/>
      <c r="F66" s="55"/>
      <c r="G66" s="55"/>
      <c r="H66" s="55"/>
      <c r="I66" s="64"/>
    </row>
    <row r="67" spans="1:9" x14ac:dyDescent="0.25">
      <c r="A67" s="62"/>
      <c r="B67" s="63"/>
      <c r="C67" s="55"/>
      <c r="D67" s="55"/>
      <c r="E67" s="55"/>
      <c r="F67" s="55"/>
      <c r="G67" s="55"/>
      <c r="H67" s="55"/>
      <c r="I67" s="64"/>
    </row>
    <row r="68" spans="1:9" x14ac:dyDescent="0.25">
      <c r="A68" s="62"/>
      <c r="B68" s="63"/>
      <c r="C68" s="55"/>
      <c r="D68" s="55"/>
      <c r="E68" s="55"/>
      <c r="F68" s="55"/>
      <c r="G68" s="55"/>
      <c r="H68" s="55"/>
      <c r="I68" s="55"/>
    </row>
    <row r="69" spans="1:9" ht="72.75" customHeight="1" x14ac:dyDescent="0.25"/>
    <row r="71" spans="1:9" ht="15.75" customHeight="1" x14ac:dyDescent="0.25"/>
    <row r="73" spans="1:9" ht="94.5" customHeight="1" x14ac:dyDescent="0.25"/>
    <row r="74" spans="1:9" ht="16.5" customHeight="1" x14ac:dyDescent="0.25"/>
    <row r="77" spans="1:9" ht="24.75" customHeight="1" x14ac:dyDescent="0.25"/>
    <row r="78" spans="1:9" ht="23.25" customHeight="1" x14ac:dyDescent="0.25"/>
    <row r="82" ht="23.25" customHeight="1" x14ac:dyDescent="0.25"/>
    <row r="83" ht="70.5" customHeight="1" x14ac:dyDescent="0.25"/>
    <row r="87" ht="24.75" customHeight="1" x14ac:dyDescent="0.25"/>
    <row r="88" ht="93" customHeight="1" x14ac:dyDescent="0.25"/>
    <row r="92" ht="23.25" customHeight="1" x14ac:dyDescent="0.25"/>
  </sheetData>
  <mergeCells count="12">
    <mergeCell ref="B15:I15"/>
    <mergeCell ref="B10:I10"/>
    <mergeCell ref="C3:H3"/>
    <mergeCell ref="A3:A4"/>
    <mergeCell ref="B3:B4"/>
    <mergeCell ref="H1:I1"/>
    <mergeCell ref="A2:I2"/>
    <mergeCell ref="B56:I56"/>
    <mergeCell ref="B39:I39"/>
    <mergeCell ref="B34:I34"/>
    <mergeCell ref="B20:I20"/>
    <mergeCell ref="B25:I25"/>
  </mergeCells>
  <pageMargins left="0.7" right="0.7" top="0.75" bottom="0.75" header="0.3" footer="0.3"/>
  <pageSetup paperSize="9" scale="58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9"/>
  <sheetViews>
    <sheetView workbookViewId="0">
      <selection activeCell="O1" sqref="O1"/>
    </sheetView>
  </sheetViews>
  <sheetFormatPr defaultRowHeight="15" x14ac:dyDescent="0.25"/>
  <cols>
    <col min="1" max="1" width="4" customWidth="1"/>
    <col min="2" max="2" width="20.28515625" customWidth="1"/>
    <col min="3" max="3" width="8.7109375" customWidth="1"/>
    <col min="4" max="4" width="6.5703125" customWidth="1"/>
    <col min="9" max="9" width="9.85546875" customWidth="1"/>
    <col min="10" max="10" width="8.85546875" customWidth="1"/>
    <col min="11" max="11" width="7.5703125" customWidth="1"/>
    <col min="12" max="13" width="7.7109375" customWidth="1"/>
    <col min="14" max="14" width="7" customWidth="1"/>
    <col min="15" max="15" width="3" customWidth="1"/>
    <col min="16" max="16" width="9.140625" hidden="1" customWidth="1"/>
    <col min="17" max="17" width="2.7109375" customWidth="1"/>
    <col min="18" max="19" width="9.140625" hidden="1" customWidth="1"/>
  </cols>
  <sheetData>
    <row r="1" spans="1:19" ht="83.25" customHeight="1" x14ac:dyDescent="0.25">
      <c r="A1" s="22"/>
      <c r="B1" s="23"/>
      <c r="C1" s="24"/>
      <c r="D1" s="23"/>
      <c r="E1" s="23"/>
      <c r="F1" s="23"/>
      <c r="G1" s="23"/>
      <c r="H1" s="23"/>
      <c r="I1" s="25"/>
      <c r="J1" s="93" t="s">
        <v>58</v>
      </c>
      <c r="K1" s="93"/>
      <c r="L1" s="93"/>
      <c r="M1" s="93"/>
      <c r="N1" s="86"/>
      <c r="O1" s="86"/>
      <c r="P1" s="86"/>
      <c r="Q1" s="86"/>
      <c r="R1" s="86"/>
      <c r="S1" s="86"/>
    </row>
    <row r="2" spans="1:19" ht="15" customHeight="1" x14ac:dyDescent="0.25">
      <c r="A2" s="74" t="s">
        <v>30</v>
      </c>
      <c r="B2" s="75"/>
      <c r="C2" s="75"/>
      <c r="D2" s="75"/>
      <c r="E2" s="75"/>
      <c r="F2" s="75"/>
      <c r="G2" s="75"/>
      <c r="H2" s="75"/>
      <c r="I2" s="75"/>
      <c r="J2" s="84"/>
      <c r="K2" s="84"/>
      <c r="L2" s="84"/>
      <c r="M2" s="85"/>
      <c r="N2" s="26"/>
      <c r="O2" s="26"/>
      <c r="P2" s="26"/>
      <c r="Q2" s="26"/>
      <c r="R2" s="26"/>
      <c r="S2" s="26"/>
    </row>
    <row r="3" spans="1:19" ht="35.25" customHeight="1" x14ac:dyDescent="0.25">
      <c r="A3" s="76" t="s">
        <v>1</v>
      </c>
      <c r="B3" s="76" t="s">
        <v>31</v>
      </c>
      <c r="C3" s="77" t="s">
        <v>32</v>
      </c>
      <c r="D3" s="76" t="s">
        <v>33</v>
      </c>
      <c r="E3" s="76" t="s">
        <v>34</v>
      </c>
      <c r="F3" s="76"/>
      <c r="G3" s="76" t="s">
        <v>35</v>
      </c>
      <c r="H3" s="78"/>
      <c r="I3" s="78" t="s">
        <v>36</v>
      </c>
      <c r="J3" s="79"/>
      <c r="K3" s="79"/>
      <c r="L3" s="79"/>
      <c r="M3" s="80"/>
      <c r="N3" s="27"/>
      <c r="O3" s="27"/>
      <c r="P3" s="27"/>
      <c r="Q3" s="27"/>
      <c r="R3" s="27"/>
      <c r="S3" s="27"/>
    </row>
    <row r="4" spans="1:19" ht="63" x14ac:dyDescent="0.25">
      <c r="A4" s="76"/>
      <c r="B4" s="76"/>
      <c r="C4" s="77"/>
      <c r="D4" s="76"/>
      <c r="E4" s="28" t="s">
        <v>37</v>
      </c>
      <c r="F4" s="28" t="s">
        <v>38</v>
      </c>
      <c r="G4" s="28" t="s">
        <v>39</v>
      </c>
      <c r="H4" s="28" t="s">
        <v>40</v>
      </c>
      <c r="I4" s="81" t="s">
        <v>41</v>
      </c>
      <c r="J4" s="82" t="s">
        <v>50</v>
      </c>
      <c r="K4" s="82" t="s">
        <v>8</v>
      </c>
      <c r="L4" s="83" t="s">
        <v>9</v>
      </c>
      <c r="M4" s="83" t="s">
        <v>10</v>
      </c>
      <c r="N4" s="29"/>
      <c r="O4" s="29"/>
      <c r="P4" s="29"/>
      <c r="Q4" s="29"/>
      <c r="R4" s="29"/>
    </row>
    <row r="5" spans="1:19" x14ac:dyDescent="0.25">
      <c r="A5" s="30">
        <v>1</v>
      </c>
      <c r="B5" s="30">
        <v>2</v>
      </c>
      <c r="C5" s="31">
        <v>3</v>
      </c>
      <c r="D5" s="30">
        <v>4</v>
      </c>
      <c r="E5" s="30">
        <v>5</v>
      </c>
      <c r="F5" s="30">
        <v>6</v>
      </c>
      <c r="G5" s="30">
        <v>7</v>
      </c>
      <c r="H5" s="30">
        <v>8</v>
      </c>
      <c r="I5" s="33">
        <v>9</v>
      </c>
      <c r="J5" s="31">
        <v>10</v>
      </c>
      <c r="K5" s="31">
        <v>11</v>
      </c>
      <c r="L5" s="32">
        <v>12</v>
      </c>
      <c r="M5" s="32">
        <v>13</v>
      </c>
      <c r="N5" s="34"/>
      <c r="O5" s="34"/>
      <c r="P5" s="34"/>
      <c r="Q5" s="34"/>
      <c r="R5" s="34"/>
    </row>
    <row r="6" spans="1:19" ht="131.25" customHeight="1" x14ac:dyDescent="0.25">
      <c r="A6" s="35">
        <v>1</v>
      </c>
      <c r="B6" s="36" t="s">
        <v>54</v>
      </c>
      <c r="C6" s="36" t="s">
        <v>44</v>
      </c>
      <c r="D6" s="35" t="s">
        <v>42</v>
      </c>
      <c r="E6" s="38">
        <v>139368.60999999999</v>
      </c>
      <c r="F6" s="38">
        <v>139368.60999999999</v>
      </c>
      <c r="G6" s="35" t="s">
        <v>43</v>
      </c>
      <c r="H6" s="35" t="s">
        <v>55</v>
      </c>
      <c r="I6" s="43">
        <v>33489.599999999999</v>
      </c>
      <c r="J6" s="40">
        <v>0</v>
      </c>
      <c r="K6" s="40">
        <v>0</v>
      </c>
      <c r="L6" s="37">
        <v>0</v>
      </c>
      <c r="M6" s="37">
        <v>0</v>
      </c>
      <c r="N6" s="34"/>
      <c r="O6" s="34"/>
      <c r="P6" s="34"/>
      <c r="Q6" s="34"/>
      <c r="R6" s="34"/>
    </row>
    <row r="7" spans="1:19" ht="27.75" customHeight="1" x14ac:dyDescent="0.25">
      <c r="A7" s="35">
        <v>2</v>
      </c>
      <c r="B7" s="5" t="s">
        <v>56</v>
      </c>
      <c r="C7" s="36" t="s">
        <v>46</v>
      </c>
      <c r="D7" s="35" t="s">
        <v>47</v>
      </c>
      <c r="E7" s="35"/>
      <c r="F7" s="35"/>
      <c r="G7" s="35" t="s">
        <v>48</v>
      </c>
      <c r="H7" s="35" t="s">
        <v>57</v>
      </c>
      <c r="I7" s="43">
        <v>0</v>
      </c>
      <c r="J7" s="40">
        <v>0</v>
      </c>
      <c r="K7" s="40">
        <v>0</v>
      </c>
      <c r="L7" s="37">
        <v>2000</v>
      </c>
      <c r="M7" s="37">
        <v>2000</v>
      </c>
      <c r="N7" s="34"/>
      <c r="O7" s="34"/>
      <c r="P7" s="34"/>
      <c r="Q7" s="34"/>
      <c r="R7" s="34"/>
    </row>
    <row r="8" spans="1:19" ht="33.75" x14ac:dyDescent="0.25">
      <c r="A8" s="38">
        <f>A7+1</f>
        <v>3</v>
      </c>
      <c r="B8" s="39" t="s">
        <v>45</v>
      </c>
      <c r="C8" s="36" t="s">
        <v>46</v>
      </c>
      <c r="D8" s="35" t="s">
        <v>47</v>
      </c>
      <c r="E8" s="38"/>
      <c r="F8" s="38"/>
      <c r="G8" s="38" t="s">
        <v>48</v>
      </c>
      <c r="H8" s="38" t="s">
        <v>57</v>
      </c>
      <c r="I8" s="41">
        <v>0</v>
      </c>
      <c r="J8" s="40">
        <v>2000</v>
      </c>
      <c r="K8" s="40">
        <v>2000</v>
      </c>
      <c r="L8" s="37">
        <v>0</v>
      </c>
      <c r="M8" s="37">
        <v>0</v>
      </c>
      <c r="N8" s="42"/>
      <c r="O8" s="42"/>
      <c r="P8" s="42"/>
      <c r="Q8" s="42"/>
      <c r="R8" s="42"/>
    </row>
    <row r="9" spans="1:19" ht="18.75" x14ac:dyDescent="0.25">
      <c r="A9" s="38">
        <f>A8+1</f>
        <v>4</v>
      </c>
      <c r="B9" s="44" t="s">
        <v>49</v>
      </c>
      <c r="C9" s="45"/>
      <c r="D9" s="46"/>
      <c r="E9" s="46"/>
      <c r="F9" s="46"/>
      <c r="G9" s="46"/>
      <c r="H9" s="46"/>
      <c r="I9" s="47">
        <f>SUM(I6:I8)</f>
        <v>33489.599999999999</v>
      </c>
      <c r="J9" s="48">
        <f>SUM(J6:J8)</f>
        <v>2000</v>
      </c>
      <c r="K9" s="48">
        <f>SUM(K6:K8)</f>
        <v>2000</v>
      </c>
      <c r="L9" s="47">
        <f>SUM(L6:L8)</f>
        <v>2000</v>
      </c>
      <c r="M9" s="47">
        <f>SUM(M6:M8)</f>
        <v>2000</v>
      </c>
      <c r="N9" s="34"/>
      <c r="O9" s="34"/>
      <c r="P9" s="34"/>
      <c r="Q9" s="34"/>
      <c r="R9" s="34"/>
    </row>
    <row r="10" spans="1:19" x14ac:dyDescent="0.25">
      <c r="A10" s="21"/>
      <c r="N10" s="34"/>
      <c r="O10" s="34"/>
      <c r="P10" s="34"/>
      <c r="Q10" s="34"/>
      <c r="R10" s="34"/>
    </row>
    <row r="11" spans="1:19" x14ac:dyDescent="0.25">
      <c r="O11" s="34"/>
      <c r="P11" s="34"/>
      <c r="Q11" s="34"/>
      <c r="R11" s="34"/>
      <c r="S11" s="34"/>
    </row>
    <row r="12" spans="1:19" x14ac:dyDescent="0.25">
      <c r="O12" s="34"/>
      <c r="P12" s="34"/>
      <c r="Q12" s="34"/>
      <c r="R12" s="34"/>
      <c r="S12" s="34"/>
    </row>
    <row r="13" spans="1:19" x14ac:dyDescent="0.25">
      <c r="O13" s="42"/>
      <c r="P13" s="42"/>
      <c r="Q13" s="42"/>
      <c r="R13" s="42"/>
      <c r="S13" s="42"/>
    </row>
    <row r="14" spans="1:19" x14ac:dyDescent="0.25">
      <c r="O14" s="34"/>
      <c r="P14" s="34"/>
      <c r="Q14" s="34"/>
      <c r="R14" s="34"/>
      <c r="S14" s="34"/>
    </row>
    <row r="15" spans="1:19" x14ac:dyDescent="0.25">
      <c r="O15" s="34"/>
      <c r="P15" s="34"/>
      <c r="Q15" s="34"/>
      <c r="R15" s="34"/>
      <c r="S15" s="34"/>
    </row>
    <row r="16" spans="1:19" x14ac:dyDescent="0.25">
      <c r="O16" s="34"/>
      <c r="P16" s="34"/>
      <c r="Q16" s="34"/>
      <c r="R16" s="34"/>
      <c r="S16" s="34"/>
    </row>
    <row r="17" spans="15:19" x14ac:dyDescent="0.25">
      <c r="O17" s="34"/>
      <c r="P17" s="34"/>
      <c r="Q17" s="34"/>
      <c r="R17" s="34"/>
      <c r="S17" s="34"/>
    </row>
    <row r="18" spans="15:19" x14ac:dyDescent="0.25">
      <c r="O18" s="34"/>
      <c r="P18" s="42"/>
      <c r="Q18" s="42"/>
      <c r="R18" s="34"/>
      <c r="S18" s="34"/>
    </row>
    <row r="19" spans="15:19" x14ac:dyDescent="0.25">
      <c r="O19" s="34"/>
      <c r="P19" s="42"/>
      <c r="Q19" s="42"/>
      <c r="R19" s="34"/>
      <c r="S19" s="34"/>
    </row>
  </sheetData>
  <mergeCells count="9">
    <mergeCell ref="A3:A4"/>
    <mergeCell ref="B3:B4"/>
    <mergeCell ref="C3:C4"/>
    <mergeCell ref="D3:D4"/>
    <mergeCell ref="E3:F3"/>
    <mergeCell ref="G3:H3"/>
    <mergeCell ref="A2:M2"/>
    <mergeCell ref="I3:M3"/>
    <mergeCell ref="J1:M1"/>
  </mergeCells>
  <pageMargins left="0.7" right="0.7" top="0.75" bottom="0.75" header="0.3" footer="0.3"/>
  <pageSetup paperSize="9" scale="74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2026-02-03T07:00:55Z</dcterms:modified>
</cp:coreProperties>
</file>